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1"/>
  </bookViews>
  <sheets>
    <sheet name="Byggingamál" sheetId="1" r:id="rId1"/>
    <sheet name="Gröf" sheetId="2" r:id="rId2"/>
  </sheets>
  <definedNames/>
  <calcPr fullCalcOnLoad="1"/>
</workbook>
</file>

<file path=xl/sharedStrings.xml><?xml version="1.0" encoding="utf-8"?>
<sst xmlns="http://schemas.openxmlformats.org/spreadsheetml/2006/main" count="60" uniqueCount="53">
  <si>
    <t>Ár</t>
  </si>
  <si>
    <t>Samtals</t>
  </si>
  <si>
    <t>Byggingarstig</t>
  </si>
  <si>
    <t>Í byggingu á árinu</t>
  </si>
  <si>
    <t>Fokhelt í árslok</t>
  </si>
  <si>
    <t>Ekki fokhelt í árslok</t>
  </si>
  <si>
    <t>Fullgert á árinu</t>
  </si>
  <si>
    <t>Einbýlishús</t>
  </si>
  <si>
    <t>Raðhús</t>
  </si>
  <si>
    <t>Fjölbýlishús</t>
  </si>
  <si>
    <t>Smíði hafin</t>
  </si>
  <si>
    <t>fj.</t>
  </si>
  <si>
    <t>Fullgert</t>
  </si>
  <si>
    <t>Tegund húsnæðis</t>
  </si>
  <si>
    <t>Landbúnaður</t>
  </si>
  <si>
    <t>Fiskiðnaður</t>
  </si>
  <si>
    <t>Verslun</t>
  </si>
  <si>
    <t>Verslun/Skrifstofur</t>
  </si>
  <si>
    <t>Skrifstofuhúsnæði</t>
  </si>
  <si>
    <t>Félagsleg starfsemi</t>
  </si>
  <si>
    <t>Opinber starfsemi</t>
  </si>
  <si>
    <t>Iðnaður</t>
  </si>
  <si>
    <t>Heimild: Umhverfisdeild Akureyrarbæjar</t>
  </si>
  <si>
    <t>%</t>
  </si>
  <si>
    <t>BYGGINGAMÁL</t>
  </si>
  <si>
    <t>Hafin bygging á árinu</t>
  </si>
  <si>
    <t>Smíði haf.</t>
  </si>
  <si>
    <t>2000</t>
  </si>
  <si>
    <t>2001</t>
  </si>
  <si>
    <t>1997</t>
  </si>
  <si>
    <t>1998</t>
  </si>
  <si>
    <t>1999</t>
  </si>
  <si>
    <t>Vörugeymslur/geymar</t>
  </si>
  <si>
    <t>Veitinga og gistihús</t>
  </si>
  <si>
    <t>Verslun/iðnaður</t>
  </si>
  <si>
    <t>Önnur þjónustustarfssemi</t>
  </si>
  <si>
    <t>2002</t>
  </si>
  <si>
    <t>Hafin bygging á árinu í þúsundum rúmmetra</t>
  </si>
  <si>
    <t>2003</t>
  </si>
  <si>
    <t>2004</t>
  </si>
  <si>
    <t>2005</t>
  </si>
  <si>
    <t>2006</t>
  </si>
  <si>
    <t>Frístundahús</t>
  </si>
  <si>
    <t>2007</t>
  </si>
  <si>
    <t>2008</t>
  </si>
  <si>
    <t>2009</t>
  </si>
  <si>
    <t>2010</t>
  </si>
  <si>
    <t>2011</t>
  </si>
  <si>
    <t>2012</t>
  </si>
  <si>
    <t>Íbúðabyggingar eftir byggingarstigi 1997 - 2013</t>
  </si>
  <si>
    <t>Íbúðabyggingar, byrjanir eftir húsagerð 1997 - 2013</t>
  </si>
  <si>
    <t>Bygging atvinnuhúsnæðis á Akureyri 1997 - 2013</t>
  </si>
  <si>
    <t>2013</t>
  </si>
</sst>
</file>

<file path=xl/styles.xml><?xml version="1.0" encoding="utf-8"?>
<styleSheet xmlns="http://schemas.openxmlformats.org/spreadsheetml/2006/main">
  <numFmts count="39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\ _I_S_K_-;\-* #,##0\ _I_S_K_-;_-* &quot;-&quot;\ _I_S_K_-;_-@_-"/>
    <numFmt numFmtId="44" formatCode="_-* #,##0.00\ &quot;ISK&quot;_-;\-* #,##0.00\ &quot;ISK&quot;_-;_-* &quot;-&quot;??\ &quot;ISK&quot;_-;_-@_-"/>
    <numFmt numFmtId="43" formatCode="_-* #,##0.00\ _I_S_K_-;\-* #,##0.00\ _I_S_K_-;_-* &quot;-&quot;??\ _I_S_K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#,##0\ _k_r_."/>
    <numFmt numFmtId="173" formatCode="00000"/>
    <numFmt numFmtId="174" formatCode="0.0%"/>
    <numFmt numFmtId="175" formatCode="0.000"/>
    <numFmt numFmtId="176" formatCode="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#,##0.0"/>
    <numFmt numFmtId="183" formatCode="#,##0\ &quot;kr&quot;;\-#,##0\ &quot;kr&quot;"/>
    <numFmt numFmtId="184" formatCode="#,##0\ &quot;kr&quot;;[Red]\-#,##0\ &quot;kr&quot;"/>
    <numFmt numFmtId="185" formatCode="#,##0.00\ &quot;kr&quot;;\-#,##0.00\ &quot;kr&quot;"/>
    <numFmt numFmtId="186" formatCode="#,##0.00\ &quot;kr&quot;;[Red]\-#,##0.00\ &quot;kr&quot;"/>
    <numFmt numFmtId="187" formatCode="_-* #,##0\ &quot;kr&quot;_-;\-* #,##0\ &quot;kr&quot;_-;_-* &quot;-&quot;\ &quot;kr&quot;_-;_-@_-"/>
    <numFmt numFmtId="188" formatCode="_-* #,##0\ _k_r_-;\-* #,##0\ _k_r_-;_-* &quot;-&quot;\ _k_r_-;_-@_-"/>
    <numFmt numFmtId="189" formatCode="_-* #,##0.00\ &quot;kr&quot;_-;\-* #,##0.00\ &quot;kr&quot;_-;_-* &quot;-&quot;??\ &quot;kr&quot;_-;_-@_-"/>
    <numFmt numFmtId="190" formatCode="_-* #,##0.00\ _k_r_-;\-* #,##0.00\ _k_r_-;_-* &quot;-&quot;??\ _k_r_-;_-@_-"/>
    <numFmt numFmtId="191" formatCode="#,##0.0\ &quot;kr.&quot;"/>
    <numFmt numFmtId="192" formatCode="_-* #,##0.0\ _k_r_._-;\-* #,##0.0\ _k_r_._-;_-* &quot;-&quot;??\ _k_r_._-;_-@_-"/>
    <numFmt numFmtId="193" formatCode="_-* #,##0\ _k_r_._-;\-* #,##0\ _k_r_._-;_-* &quot;-&quot;??\ _k_r_._-;_-@_-"/>
    <numFmt numFmtId="194" formatCode="@\ *.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.75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9.25"/>
      <color indexed="8"/>
      <name val="Arial"/>
      <family val="0"/>
    </font>
    <font>
      <b/>
      <sz val="18.75"/>
      <color indexed="8"/>
      <name val="Arial"/>
      <family val="0"/>
    </font>
    <font>
      <sz val="5.7"/>
      <color indexed="8"/>
      <name val="Arial"/>
      <family val="0"/>
    </font>
    <font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194" fontId="0" fillId="0" borderId="11" xfId="0" applyNumberFormat="1" applyBorder="1" applyAlignment="1">
      <alignment/>
    </xf>
    <xf numFmtId="19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Alignment="1">
      <alignment horizontal="justify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194" fontId="0" fillId="0" borderId="18" xfId="0" applyNumberFormat="1" applyBorder="1" applyAlignment="1">
      <alignment horizontal="center"/>
    </xf>
    <xf numFmtId="194" fontId="0" fillId="0" borderId="16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6" fontId="0" fillId="0" borderId="19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194" fontId="0" fillId="0" borderId="12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176" fontId="0" fillId="0" borderId="12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94" fontId="0" fillId="0" borderId="16" xfId="0" applyNumberFormat="1" applyFon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left"/>
    </xf>
    <xf numFmtId="176" fontId="0" fillId="0" borderId="0" xfId="0" applyNumberForma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176" fontId="0" fillId="0" borderId="16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/>
    </xf>
    <xf numFmtId="0" fontId="0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6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Íbúðabyggingar eftir byggingarstigi</a:t>
            </a:r>
          </a:p>
        </c:rich>
      </c:tx>
      <c:layout>
        <c:manualLayout>
          <c:xMode val="factor"/>
          <c:yMode val="factor"/>
          <c:x val="-0.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625"/>
          <c:w val="0.92625"/>
          <c:h val="0.78325"/>
        </c:manualLayout>
      </c:layout>
      <c:lineChart>
        <c:grouping val="standard"/>
        <c:varyColors val="0"/>
        <c:ser>
          <c:idx val="1"/>
          <c:order val="0"/>
          <c:tx>
            <c:strRef>
              <c:f>Byggingamál!$A$6</c:f>
              <c:strCache>
                <c:ptCount val="1"/>
                <c:pt idx="0">
                  <c:v>Byggingarstig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Byggingamál!$B$6:$V$6</c:f>
              <c:numCach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Byggingamál!$B$6:$S$6</c:f>
              <c:numCache>
                <c:ptCount val="18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Byggingamál!$A$7</c:f>
              <c:strCache>
                <c:ptCount val="1"/>
                <c:pt idx="0">
                  <c:v>Í byggingu á árinu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Byggingamál!$B$6:$V$6</c:f>
              <c:numCach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Byggingamál!$B$7:$V$7</c:f>
              <c:numCache>
                <c:ptCount val="21"/>
                <c:pt idx="0">
                  <c:v>202</c:v>
                </c:pt>
                <c:pt idx="1">
                  <c:v>209</c:v>
                </c:pt>
                <c:pt idx="2">
                  <c:v>279</c:v>
                </c:pt>
                <c:pt idx="3">
                  <c:v>260</c:v>
                </c:pt>
                <c:pt idx="4">
                  <c:v>320</c:v>
                </c:pt>
                <c:pt idx="5">
                  <c:v>388</c:v>
                </c:pt>
                <c:pt idx="6">
                  <c:v>390</c:v>
                </c:pt>
                <c:pt idx="7">
                  <c:v>472</c:v>
                </c:pt>
                <c:pt idx="8">
                  <c:v>626</c:v>
                </c:pt>
                <c:pt idx="9">
                  <c:v>601</c:v>
                </c:pt>
                <c:pt idx="10">
                  <c:v>887</c:v>
                </c:pt>
                <c:pt idx="11">
                  <c:v>699</c:v>
                </c:pt>
                <c:pt idx="12">
                  <c:v>725</c:v>
                </c:pt>
                <c:pt idx="13">
                  <c:v>758</c:v>
                </c:pt>
                <c:pt idx="14">
                  <c:v>773</c:v>
                </c:pt>
                <c:pt idx="15">
                  <c:v>822</c:v>
                </c:pt>
                <c:pt idx="16">
                  <c:v>782</c:v>
                </c:pt>
                <c:pt idx="17">
                  <c:v>721</c:v>
                </c:pt>
                <c:pt idx="18">
                  <c:v>762</c:v>
                </c:pt>
                <c:pt idx="19">
                  <c:v>750</c:v>
                </c:pt>
                <c:pt idx="20">
                  <c:v>797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Byggingamál!$A$8</c:f>
              <c:strCache>
                <c:ptCount val="1"/>
                <c:pt idx="0">
                  <c:v>Fokhelt í árslok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Byggingamál!$B$6:$V$6</c:f>
              <c:numCach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Byggingamál!$B$8:$V$8</c:f>
              <c:numCache>
                <c:ptCount val="21"/>
                <c:pt idx="0">
                  <c:v>87</c:v>
                </c:pt>
                <c:pt idx="1">
                  <c:v>77</c:v>
                </c:pt>
                <c:pt idx="2">
                  <c:v>78</c:v>
                </c:pt>
                <c:pt idx="3">
                  <c:v>150</c:v>
                </c:pt>
                <c:pt idx="4">
                  <c:v>155</c:v>
                </c:pt>
                <c:pt idx="5">
                  <c:v>128</c:v>
                </c:pt>
                <c:pt idx="6">
                  <c:v>187</c:v>
                </c:pt>
                <c:pt idx="7">
                  <c:v>249</c:v>
                </c:pt>
                <c:pt idx="8">
                  <c:v>139</c:v>
                </c:pt>
                <c:pt idx="9">
                  <c:v>293</c:v>
                </c:pt>
                <c:pt idx="10">
                  <c:v>202</c:v>
                </c:pt>
                <c:pt idx="11">
                  <c:v>362</c:v>
                </c:pt>
                <c:pt idx="12">
                  <c:v>427</c:v>
                </c:pt>
                <c:pt idx="13">
                  <c:v>446</c:v>
                </c:pt>
                <c:pt idx="14">
                  <c:v>504</c:v>
                </c:pt>
                <c:pt idx="15">
                  <c:v>445</c:v>
                </c:pt>
                <c:pt idx="16">
                  <c:v>391</c:v>
                </c:pt>
                <c:pt idx="17">
                  <c:v>477</c:v>
                </c:pt>
                <c:pt idx="18">
                  <c:v>395</c:v>
                </c:pt>
                <c:pt idx="19">
                  <c:v>324</c:v>
                </c:pt>
                <c:pt idx="20">
                  <c:v>329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Byggingamál!$A$9</c:f>
              <c:strCache>
                <c:ptCount val="1"/>
                <c:pt idx="0">
                  <c:v>Ekki fokhelt í árslok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Byggingamál!$B$6:$V$6</c:f>
              <c:numCach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Byggingamál!$B$9:$V$9</c:f>
              <c:numCache>
                <c:ptCount val="21"/>
                <c:pt idx="0">
                  <c:v>63</c:v>
                </c:pt>
                <c:pt idx="1">
                  <c:v>51</c:v>
                </c:pt>
                <c:pt idx="2">
                  <c:v>117</c:v>
                </c:pt>
                <c:pt idx="3">
                  <c:v>52</c:v>
                </c:pt>
                <c:pt idx="4">
                  <c:v>53</c:v>
                </c:pt>
                <c:pt idx="5">
                  <c:v>108</c:v>
                </c:pt>
                <c:pt idx="6">
                  <c:v>91</c:v>
                </c:pt>
                <c:pt idx="7">
                  <c:v>136</c:v>
                </c:pt>
                <c:pt idx="8">
                  <c:v>170</c:v>
                </c:pt>
                <c:pt idx="9">
                  <c:v>265</c:v>
                </c:pt>
                <c:pt idx="10">
                  <c:v>434</c:v>
                </c:pt>
                <c:pt idx="11">
                  <c:v>331</c:v>
                </c:pt>
                <c:pt idx="12">
                  <c:v>298</c:v>
                </c:pt>
                <c:pt idx="13">
                  <c:v>309</c:v>
                </c:pt>
                <c:pt idx="14">
                  <c:v>247</c:v>
                </c:pt>
                <c:pt idx="15">
                  <c:v>291</c:v>
                </c:pt>
                <c:pt idx="16">
                  <c:v>297</c:v>
                </c:pt>
                <c:pt idx="17">
                  <c:v>206</c:v>
                </c:pt>
                <c:pt idx="18">
                  <c:v>251</c:v>
                </c:pt>
                <c:pt idx="19">
                  <c:v>215</c:v>
                </c:pt>
                <c:pt idx="20">
                  <c:v>228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Byggingamál!$A$10</c:f>
              <c:strCache>
                <c:ptCount val="1"/>
                <c:pt idx="0">
                  <c:v>Hafin bygging á árinu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Byggingamál!$B$6:$V$6</c:f>
              <c:numCach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Byggingamál!$B$10:$V$10</c:f>
              <c:numCache>
                <c:ptCount val="21"/>
                <c:pt idx="0">
                  <c:v>104</c:v>
                </c:pt>
                <c:pt idx="1">
                  <c:v>59</c:v>
                </c:pt>
                <c:pt idx="2">
                  <c:v>151</c:v>
                </c:pt>
                <c:pt idx="3">
                  <c:v>65</c:v>
                </c:pt>
                <c:pt idx="4">
                  <c:v>118</c:v>
                </c:pt>
                <c:pt idx="5">
                  <c:v>181</c:v>
                </c:pt>
                <c:pt idx="6">
                  <c:v>154</c:v>
                </c:pt>
                <c:pt idx="7">
                  <c:v>194</c:v>
                </c:pt>
                <c:pt idx="8">
                  <c:v>242</c:v>
                </c:pt>
                <c:pt idx="9">
                  <c:v>293</c:v>
                </c:pt>
                <c:pt idx="10">
                  <c:v>329</c:v>
                </c:pt>
                <c:pt idx="11">
                  <c:v>63</c:v>
                </c:pt>
                <c:pt idx="12">
                  <c:v>32</c:v>
                </c:pt>
                <c:pt idx="13">
                  <c:v>33</c:v>
                </c:pt>
                <c:pt idx="14">
                  <c:v>18</c:v>
                </c:pt>
                <c:pt idx="15">
                  <c:v>71</c:v>
                </c:pt>
                <c:pt idx="16">
                  <c:v>46</c:v>
                </c:pt>
                <c:pt idx="17">
                  <c:v>33</c:v>
                </c:pt>
                <c:pt idx="18">
                  <c:v>79</c:v>
                </c:pt>
                <c:pt idx="19">
                  <c:v>104</c:v>
                </c:pt>
                <c:pt idx="20">
                  <c:v>258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Byggingamál!$A$11</c:f>
              <c:strCache>
                <c:ptCount val="1"/>
                <c:pt idx="0">
                  <c:v>Fullgert á árinu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Byggingamál!$B$6:$V$6</c:f>
              <c:numCach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Byggingamál!$B$11:$V$11</c:f>
              <c:numCache>
                <c:ptCount val="21"/>
                <c:pt idx="0">
                  <c:v>52</c:v>
                </c:pt>
                <c:pt idx="1">
                  <c:v>80</c:v>
                </c:pt>
                <c:pt idx="2">
                  <c:v>84</c:v>
                </c:pt>
                <c:pt idx="3">
                  <c:v>58</c:v>
                </c:pt>
                <c:pt idx="4">
                  <c:v>112</c:v>
                </c:pt>
                <c:pt idx="5">
                  <c:v>152</c:v>
                </c:pt>
                <c:pt idx="6">
                  <c:v>112</c:v>
                </c:pt>
                <c:pt idx="7">
                  <c:v>87</c:v>
                </c:pt>
                <c:pt idx="8">
                  <c:v>317</c:v>
                </c:pt>
                <c:pt idx="9">
                  <c:v>43</c:v>
                </c:pt>
                <c:pt idx="10">
                  <c:v>251</c:v>
                </c:pt>
                <c:pt idx="11">
                  <c:v>6</c:v>
                </c:pt>
                <c:pt idx="12">
                  <c:v>0</c:v>
                </c:pt>
                <c:pt idx="13">
                  <c:v>3</c:v>
                </c:pt>
                <c:pt idx="14">
                  <c:v>22</c:v>
                </c:pt>
                <c:pt idx="15">
                  <c:v>86</c:v>
                </c:pt>
                <c:pt idx="16">
                  <c:v>94</c:v>
                </c:pt>
                <c:pt idx="17">
                  <c:v>38</c:v>
                </c:pt>
                <c:pt idx="18">
                  <c:v>116</c:v>
                </c:pt>
                <c:pt idx="19">
                  <c:v>211</c:v>
                </c:pt>
                <c:pt idx="20">
                  <c:v>177</c:v>
                </c:pt>
              </c:numCache>
            </c:numRef>
          </c:val>
          <c:smooth val="0"/>
        </c:ser>
        <c:marker val="1"/>
        <c:axId val="57618724"/>
        <c:axId val="48806469"/>
      </c:lineChart>
      <c:catAx>
        <c:axId val="57618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Ár</a:t>
                </a:r>
              </a:p>
            </c:rich>
          </c:tx>
          <c:layout>
            <c:manualLayout>
              <c:xMode val="factor"/>
              <c:yMode val="factor"/>
              <c:x val="0.00875"/>
              <c:y val="0.12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06469"/>
        <c:crosses val="autoZero"/>
        <c:auto val="1"/>
        <c:lblOffset val="100"/>
        <c:tickLblSkip val="1"/>
        <c:noMultiLvlLbl val="0"/>
      </c:catAx>
      <c:valAx>
        <c:axId val="48806469"/>
        <c:scaling>
          <c:orientation val="minMax"/>
          <c:max val="9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Fjöldi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18724"/>
        <c:crossesAt val="1"/>
        <c:crossBetween val="between"/>
        <c:dispUnits/>
        <c:majorUnit val="100"/>
      </c:valAx>
      <c:spPr>
        <a:gradFill rotWithShape="1">
          <a:gsLst>
            <a:gs pos="0">
              <a:srgbClr val="3366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925"/>
          <c:y val="0.947"/>
          <c:w val="0.87875"/>
          <c:h val="0.0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Íbúðabyggingar, byrjanir eftir húsagerð</a:t>
            </a:r>
          </a:p>
        </c:rich>
      </c:tx>
      <c:layout>
        <c:manualLayout>
          <c:xMode val="factor"/>
          <c:yMode val="factor"/>
          <c:x val="-0.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1975"/>
          <c:w val="0.91625"/>
          <c:h val="0.79275"/>
        </c:manualLayout>
      </c:layout>
      <c:lineChart>
        <c:grouping val="standard"/>
        <c:varyColors val="0"/>
        <c:ser>
          <c:idx val="0"/>
          <c:order val="0"/>
          <c:tx>
            <c:strRef>
              <c:f>Byggingamál!$D$21</c:f>
              <c:strCache>
                <c:ptCount val="1"/>
                <c:pt idx="0">
                  <c:v>Einbýlishús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Byggingamál!$C$23:$C$43</c:f>
              <c:strCach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strCache>
            </c:strRef>
          </c:cat>
          <c:val>
            <c:numRef>
              <c:f>Byggingamál!$D$23:$D$43</c:f>
              <c:numCache>
                <c:ptCount val="21"/>
                <c:pt idx="0">
                  <c:v>5</c:v>
                </c:pt>
                <c:pt idx="1">
                  <c:v>1</c:v>
                </c:pt>
                <c:pt idx="2">
                  <c:v>6</c:v>
                </c:pt>
                <c:pt idx="3">
                  <c:v>11</c:v>
                </c:pt>
                <c:pt idx="4">
                  <c:v>21</c:v>
                </c:pt>
                <c:pt idx="5">
                  <c:v>26</c:v>
                </c:pt>
                <c:pt idx="6">
                  <c:v>19</c:v>
                </c:pt>
                <c:pt idx="7">
                  <c:v>23</c:v>
                </c:pt>
                <c:pt idx="8">
                  <c:v>35</c:v>
                </c:pt>
                <c:pt idx="9">
                  <c:v>35</c:v>
                </c:pt>
                <c:pt idx="10">
                  <c:v>19</c:v>
                </c:pt>
                <c:pt idx="11">
                  <c:v>20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9</c:v>
                </c:pt>
                <c:pt idx="16">
                  <c:v>3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Byggingamál!$F$21</c:f>
              <c:strCache>
                <c:ptCount val="1"/>
                <c:pt idx="0">
                  <c:v>Raðhús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Byggingamál!$C$23:$C$43</c:f>
              <c:strCach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strCache>
            </c:strRef>
          </c:cat>
          <c:val>
            <c:numRef>
              <c:f>Byggingamál!$F$23:$F$43</c:f>
              <c:numCache>
                <c:ptCount val="21"/>
                <c:pt idx="0">
                  <c:v>37</c:v>
                </c:pt>
                <c:pt idx="1">
                  <c:v>9</c:v>
                </c:pt>
                <c:pt idx="2">
                  <c:v>34</c:v>
                </c:pt>
                <c:pt idx="3">
                  <c:v>23</c:v>
                </c:pt>
                <c:pt idx="4">
                  <c:v>16</c:v>
                </c:pt>
                <c:pt idx="5">
                  <c:v>71</c:v>
                </c:pt>
                <c:pt idx="6">
                  <c:v>43</c:v>
                </c:pt>
                <c:pt idx="7">
                  <c:v>32</c:v>
                </c:pt>
                <c:pt idx="8">
                  <c:v>67</c:v>
                </c:pt>
                <c:pt idx="9">
                  <c:v>53</c:v>
                </c:pt>
                <c:pt idx="10">
                  <c:v>19</c:v>
                </c:pt>
                <c:pt idx="11">
                  <c:v>12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17</c:v>
                </c:pt>
                <c:pt idx="16">
                  <c:v>5</c:v>
                </c:pt>
                <c:pt idx="17">
                  <c:v>10</c:v>
                </c:pt>
                <c:pt idx="18">
                  <c:v>3</c:v>
                </c:pt>
                <c:pt idx="19">
                  <c:v>10</c:v>
                </c:pt>
                <c:pt idx="20">
                  <c:v>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Byggingamál!$H$21</c:f>
              <c:strCache>
                <c:ptCount val="1"/>
                <c:pt idx="0">
                  <c:v>Fjölbýlishús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Byggingamál!$C$23:$C$43</c:f>
              <c:strCach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strCache>
            </c:strRef>
          </c:cat>
          <c:val>
            <c:numRef>
              <c:f>Byggingamál!$H$23:$H$43</c:f>
              <c:numCache>
                <c:ptCount val="21"/>
                <c:pt idx="0">
                  <c:v>62</c:v>
                </c:pt>
                <c:pt idx="1">
                  <c:v>49</c:v>
                </c:pt>
                <c:pt idx="2">
                  <c:v>111</c:v>
                </c:pt>
                <c:pt idx="3">
                  <c:v>31</c:v>
                </c:pt>
                <c:pt idx="4">
                  <c:v>81</c:v>
                </c:pt>
                <c:pt idx="5">
                  <c:v>84</c:v>
                </c:pt>
                <c:pt idx="6">
                  <c:v>92</c:v>
                </c:pt>
                <c:pt idx="7">
                  <c:v>139</c:v>
                </c:pt>
                <c:pt idx="8">
                  <c:v>140</c:v>
                </c:pt>
                <c:pt idx="9">
                  <c:v>205</c:v>
                </c:pt>
                <c:pt idx="10">
                  <c:v>291</c:v>
                </c:pt>
                <c:pt idx="11">
                  <c:v>31</c:v>
                </c:pt>
                <c:pt idx="12">
                  <c:v>30</c:v>
                </c:pt>
                <c:pt idx="13">
                  <c:v>31</c:v>
                </c:pt>
                <c:pt idx="14">
                  <c:v>11</c:v>
                </c:pt>
                <c:pt idx="15">
                  <c:v>45</c:v>
                </c:pt>
                <c:pt idx="16">
                  <c:v>38</c:v>
                </c:pt>
                <c:pt idx="17">
                  <c:v>20</c:v>
                </c:pt>
                <c:pt idx="18">
                  <c:v>75</c:v>
                </c:pt>
                <c:pt idx="19">
                  <c:v>93</c:v>
                </c:pt>
                <c:pt idx="20">
                  <c:v>246</c:v>
                </c:pt>
              </c:numCache>
            </c:numRef>
          </c:val>
          <c:smooth val="0"/>
        </c:ser>
        <c:marker val="1"/>
        <c:axId val="36605038"/>
        <c:axId val="61009887"/>
      </c:lineChart>
      <c:catAx>
        <c:axId val="36605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Ár</a:t>
                </a:r>
              </a:p>
            </c:rich>
          </c:tx>
          <c:layout>
            <c:manualLayout>
              <c:xMode val="factor"/>
              <c:yMode val="factor"/>
              <c:x val="0.00925"/>
              <c:y val="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09887"/>
        <c:crosses val="autoZero"/>
        <c:auto val="1"/>
        <c:lblOffset val="100"/>
        <c:tickLblSkip val="1"/>
        <c:noMultiLvlLbl val="0"/>
      </c:catAx>
      <c:valAx>
        <c:axId val="61009887"/>
        <c:scaling>
          <c:orientation val="minMax"/>
          <c:max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Fjöldi</a:t>
                </a:r>
              </a:p>
            </c:rich>
          </c:tx>
          <c:layout>
            <c:manualLayout>
              <c:xMode val="factor"/>
              <c:yMode val="factor"/>
              <c:x val="0.014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05038"/>
        <c:crossesAt val="1"/>
        <c:crossBetween val="between"/>
        <c:dispUnits/>
        <c:majorUnit val="25"/>
      </c:valAx>
      <c:spPr>
        <a:gradFill rotWithShape="1">
          <a:gsLst>
            <a:gs pos="0">
              <a:srgbClr val="3366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55"/>
          <c:y val="0.949"/>
          <c:w val="0.339"/>
          <c:h val="0.0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85725</xdr:rowOff>
    </xdr:from>
    <xdr:to>
      <xdr:col>17</xdr:col>
      <xdr:colOff>552450</xdr:colOff>
      <xdr:row>33</xdr:row>
      <xdr:rowOff>0</xdr:rowOff>
    </xdr:to>
    <xdr:graphicFrame>
      <xdr:nvGraphicFramePr>
        <xdr:cNvPr id="1" name="Línurit 2049"/>
        <xdr:cNvGraphicFramePr/>
      </xdr:nvGraphicFramePr>
      <xdr:xfrm>
        <a:off x="1171575" y="409575"/>
        <a:ext cx="974407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38</xdr:row>
      <xdr:rowOff>95250</xdr:rowOff>
    </xdr:from>
    <xdr:to>
      <xdr:col>16</xdr:col>
      <xdr:colOff>9525</xdr:colOff>
      <xdr:row>69</xdr:row>
      <xdr:rowOff>9525</xdr:rowOff>
    </xdr:to>
    <xdr:graphicFrame>
      <xdr:nvGraphicFramePr>
        <xdr:cNvPr id="2" name="Línurit 2050"/>
        <xdr:cNvGraphicFramePr/>
      </xdr:nvGraphicFramePr>
      <xdr:xfrm>
        <a:off x="1219200" y="6248400"/>
        <a:ext cx="8543925" cy="4933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zoomScale="89" zoomScaleNormal="89" zoomScalePageLayoutView="0" workbookViewId="0" topLeftCell="A16">
      <selection activeCell="O41" sqref="O41"/>
    </sheetView>
  </sheetViews>
  <sheetFormatPr defaultColWidth="9.140625" defaultRowHeight="12.75"/>
  <cols>
    <col min="1" max="1" width="20.140625" style="0" customWidth="1"/>
    <col min="2" max="9" width="9.421875" style="0" customWidth="1"/>
    <col min="10" max="10" width="10.140625" style="0" customWidth="1"/>
    <col min="11" max="12" width="9.421875" style="0" customWidth="1"/>
  </cols>
  <sheetData>
    <row r="1" spans="1:14" ht="12.75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3" spans="1:14" ht="15.75">
      <c r="A3" s="66" t="s">
        <v>49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2.75">
      <c r="A4" s="67" t="s">
        <v>22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ht="12.75">
      <c r="O5" s="6"/>
    </row>
    <row r="6" spans="1:22" s="2" customFormat="1" ht="12.75">
      <c r="A6" s="1" t="s">
        <v>2</v>
      </c>
      <c r="B6" s="22">
        <v>1997</v>
      </c>
      <c r="C6" s="22">
        <v>1998</v>
      </c>
      <c r="D6" s="22">
        <v>1999</v>
      </c>
      <c r="E6" s="22">
        <v>2000</v>
      </c>
      <c r="F6" s="22">
        <v>2001</v>
      </c>
      <c r="G6" s="22">
        <v>2002</v>
      </c>
      <c r="H6" s="22">
        <v>2003</v>
      </c>
      <c r="I6" s="22">
        <v>2004</v>
      </c>
      <c r="J6" s="22">
        <v>2005</v>
      </c>
      <c r="K6" s="22">
        <v>2006</v>
      </c>
      <c r="L6" s="22">
        <v>2007</v>
      </c>
      <c r="M6" s="22">
        <v>2008</v>
      </c>
      <c r="N6" s="22">
        <v>2009</v>
      </c>
      <c r="O6" s="36">
        <v>2010</v>
      </c>
      <c r="P6" s="36">
        <v>2011</v>
      </c>
      <c r="Q6" s="36">
        <v>2012</v>
      </c>
      <c r="R6" s="36">
        <v>2013</v>
      </c>
      <c r="S6" s="36">
        <v>2014</v>
      </c>
      <c r="T6" s="36">
        <v>2015</v>
      </c>
      <c r="U6" s="36">
        <v>2016</v>
      </c>
      <c r="V6" s="36">
        <v>2017</v>
      </c>
    </row>
    <row r="7" spans="1:22" ht="12.75">
      <c r="A7" s="3" t="s">
        <v>3</v>
      </c>
      <c r="B7" s="7">
        <v>202</v>
      </c>
      <c r="C7" s="7">
        <v>209</v>
      </c>
      <c r="D7" s="7">
        <v>279</v>
      </c>
      <c r="E7" s="7">
        <v>260</v>
      </c>
      <c r="F7" s="7">
        <v>320</v>
      </c>
      <c r="G7" s="7">
        <v>388</v>
      </c>
      <c r="H7" s="7">
        <v>390</v>
      </c>
      <c r="I7" s="7">
        <v>472</v>
      </c>
      <c r="J7" s="7">
        <v>626</v>
      </c>
      <c r="K7" s="7">
        <v>601</v>
      </c>
      <c r="L7" s="7">
        <v>887</v>
      </c>
      <c r="M7" s="7">
        <v>699</v>
      </c>
      <c r="N7">
        <v>725</v>
      </c>
      <c r="O7" s="7">
        <v>758</v>
      </c>
      <c r="P7" s="7">
        <v>773</v>
      </c>
      <c r="Q7" s="7">
        <v>822</v>
      </c>
      <c r="R7" s="7">
        <v>782</v>
      </c>
      <c r="S7" s="7">
        <v>721</v>
      </c>
      <c r="T7" s="7">
        <v>762</v>
      </c>
      <c r="U7" s="7">
        <v>750</v>
      </c>
      <c r="V7" s="7">
        <v>797</v>
      </c>
    </row>
    <row r="8" spans="1:22" ht="12.75">
      <c r="A8" s="4" t="s">
        <v>4</v>
      </c>
      <c r="B8" s="7">
        <v>87</v>
      </c>
      <c r="C8" s="7">
        <v>77</v>
      </c>
      <c r="D8" s="7">
        <v>78</v>
      </c>
      <c r="E8" s="7">
        <v>150</v>
      </c>
      <c r="F8" s="7">
        <v>155</v>
      </c>
      <c r="G8" s="7">
        <v>128</v>
      </c>
      <c r="H8" s="7">
        <v>187</v>
      </c>
      <c r="I8" s="7">
        <v>249</v>
      </c>
      <c r="J8" s="7">
        <v>139</v>
      </c>
      <c r="K8" s="7">
        <v>293</v>
      </c>
      <c r="L8" s="7">
        <v>202</v>
      </c>
      <c r="M8" s="7">
        <v>362</v>
      </c>
      <c r="N8">
        <v>427</v>
      </c>
      <c r="O8" s="7">
        <v>446</v>
      </c>
      <c r="P8" s="7">
        <v>504</v>
      </c>
      <c r="Q8" s="7">
        <v>445</v>
      </c>
      <c r="R8" s="7">
        <v>391</v>
      </c>
      <c r="S8" s="7">
        <v>477</v>
      </c>
      <c r="T8" s="7">
        <v>395</v>
      </c>
      <c r="U8" s="7">
        <v>324</v>
      </c>
      <c r="V8" s="7">
        <v>329</v>
      </c>
    </row>
    <row r="9" spans="1:22" ht="12.75">
      <c r="A9" s="4" t="s">
        <v>5</v>
      </c>
      <c r="B9" s="7">
        <v>63</v>
      </c>
      <c r="C9" s="7">
        <v>51</v>
      </c>
      <c r="D9" s="7">
        <v>117</v>
      </c>
      <c r="E9" s="7">
        <v>52</v>
      </c>
      <c r="F9" s="7">
        <v>53</v>
      </c>
      <c r="G9" s="7">
        <v>108</v>
      </c>
      <c r="H9" s="7">
        <v>91</v>
      </c>
      <c r="I9" s="7">
        <v>136</v>
      </c>
      <c r="J9" s="7">
        <v>170</v>
      </c>
      <c r="K9" s="7">
        <v>265</v>
      </c>
      <c r="L9" s="7">
        <v>434</v>
      </c>
      <c r="M9" s="7">
        <v>331</v>
      </c>
      <c r="N9">
        <v>298</v>
      </c>
      <c r="O9" s="7">
        <v>309</v>
      </c>
      <c r="P9" s="7">
        <v>247</v>
      </c>
      <c r="Q9" s="7">
        <v>291</v>
      </c>
      <c r="R9" s="7">
        <v>297</v>
      </c>
      <c r="S9" s="7">
        <v>206</v>
      </c>
      <c r="T9" s="7">
        <v>251</v>
      </c>
      <c r="U9" s="7">
        <v>215</v>
      </c>
      <c r="V9" s="7">
        <v>228</v>
      </c>
    </row>
    <row r="10" spans="1:22" ht="12.75">
      <c r="A10" s="4" t="s">
        <v>25</v>
      </c>
      <c r="B10" s="7">
        <v>104</v>
      </c>
      <c r="C10" s="7">
        <v>59</v>
      </c>
      <c r="D10" s="7">
        <v>151</v>
      </c>
      <c r="E10" s="7">
        <v>65</v>
      </c>
      <c r="F10" s="7">
        <v>118</v>
      </c>
      <c r="G10" s="7">
        <v>181</v>
      </c>
      <c r="H10" s="7">
        <v>154</v>
      </c>
      <c r="I10" s="7">
        <v>194</v>
      </c>
      <c r="J10" s="7">
        <v>242</v>
      </c>
      <c r="K10" s="7">
        <v>293</v>
      </c>
      <c r="L10" s="7">
        <v>329</v>
      </c>
      <c r="M10" s="7">
        <v>63</v>
      </c>
      <c r="N10">
        <v>32</v>
      </c>
      <c r="O10" s="7">
        <v>33</v>
      </c>
      <c r="P10" s="7">
        <v>18</v>
      </c>
      <c r="Q10" s="7">
        <v>71</v>
      </c>
      <c r="R10" s="7">
        <v>46</v>
      </c>
      <c r="S10" s="7">
        <v>33</v>
      </c>
      <c r="T10" s="7">
        <v>79</v>
      </c>
      <c r="U10" s="7">
        <v>104</v>
      </c>
      <c r="V10" s="7">
        <v>258</v>
      </c>
    </row>
    <row r="11" spans="1:22" ht="12.75">
      <c r="A11" s="4" t="s">
        <v>6</v>
      </c>
      <c r="B11" s="7">
        <v>52</v>
      </c>
      <c r="C11" s="7">
        <v>80</v>
      </c>
      <c r="D11" s="7">
        <v>84</v>
      </c>
      <c r="E11" s="7">
        <v>58</v>
      </c>
      <c r="F11" s="7">
        <v>112</v>
      </c>
      <c r="G11" s="7">
        <v>152</v>
      </c>
      <c r="H11" s="7">
        <v>112</v>
      </c>
      <c r="I11" s="7">
        <v>87</v>
      </c>
      <c r="J11" s="7">
        <v>317</v>
      </c>
      <c r="K11" s="7">
        <v>43</v>
      </c>
      <c r="L11" s="7">
        <v>251</v>
      </c>
      <c r="M11" s="7">
        <v>6</v>
      </c>
      <c r="N11">
        <v>0</v>
      </c>
      <c r="O11" s="7">
        <v>3</v>
      </c>
      <c r="P11" s="7">
        <v>22</v>
      </c>
      <c r="Q11" s="7">
        <v>86</v>
      </c>
      <c r="R11" s="7">
        <v>94</v>
      </c>
      <c r="S11" s="7">
        <v>38</v>
      </c>
      <c r="T11" s="7">
        <v>116</v>
      </c>
      <c r="U11" s="7">
        <v>211</v>
      </c>
      <c r="V11" s="7">
        <v>177</v>
      </c>
    </row>
    <row r="12" ht="12.75">
      <c r="A12" s="5"/>
    </row>
    <row r="13" ht="12.75">
      <c r="A13" s="5"/>
    </row>
    <row r="14" ht="12.75">
      <c r="A14" s="5"/>
    </row>
    <row r="15" ht="12.75">
      <c r="A15" s="5"/>
    </row>
    <row r="16" ht="12.75">
      <c r="A16" s="5"/>
    </row>
    <row r="18" spans="1:14" ht="15.75">
      <c r="A18" s="65" t="s">
        <v>50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</row>
    <row r="19" s="6" customFormat="1" ht="13.5" customHeight="1"/>
    <row r="20" spans="3:12" ht="13.5" customHeight="1">
      <c r="C20" s="16"/>
      <c r="D20" s="57" t="s">
        <v>10</v>
      </c>
      <c r="E20" s="58"/>
      <c r="F20" s="58"/>
      <c r="G20" s="58"/>
      <c r="H20" s="58"/>
      <c r="I20" s="59"/>
      <c r="J20" s="60" t="s">
        <v>1</v>
      </c>
      <c r="K20" s="61"/>
      <c r="L20" s="6"/>
    </row>
    <row r="21" spans="3:13" ht="12.75">
      <c r="C21" s="17" t="s">
        <v>0</v>
      </c>
      <c r="D21" s="62" t="s">
        <v>7</v>
      </c>
      <c r="E21" s="63"/>
      <c r="F21" s="62" t="s">
        <v>8</v>
      </c>
      <c r="G21" s="63"/>
      <c r="H21" s="62" t="s">
        <v>9</v>
      </c>
      <c r="I21" s="63"/>
      <c r="J21" s="18" t="s">
        <v>26</v>
      </c>
      <c r="K21" s="19" t="s">
        <v>12</v>
      </c>
      <c r="L21" s="6"/>
      <c r="M21" s="6"/>
    </row>
    <row r="22" spans="3:11" s="6" customFormat="1" ht="12.75">
      <c r="C22" s="17"/>
      <c r="D22" s="23" t="s">
        <v>11</v>
      </c>
      <c r="E22" s="17" t="s">
        <v>23</v>
      </c>
      <c r="F22" s="17" t="s">
        <v>11</v>
      </c>
      <c r="G22" s="17" t="s">
        <v>23</v>
      </c>
      <c r="H22" s="21" t="s">
        <v>11</v>
      </c>
      <c r="I22" s="23" t="s">
        <v>23</v>
      </c>
      <c r="J22" s="20" t="s">
        <v>11</v>
      </c>
      <c r="K22" s="17" t="s">
        <v>11</v>
      </c>
    </row>
    <row r="23" spans="3:12" ht="12.75">
      <c r="C23" s="29" t="s">
        <v>29</v>
      </c>
      <c r="D23" s="15">
        <v>5</v>
      </c>
      <c r="E23" s="31">
        <v>4.807692307692308</v>
      </c>
      <c r="F23" s="15">
        <v>37</v>
      </c>
      <c r="G23" s="31">
        <v>35.57692307692308</v>
      </c>
      <c r="H23" s="15">
        <v>62</v>
      </c>
      <c r="I23" s="31">
        <v>59.61538461538461</v>
      </c>
      <c r="J23" s="15">
        <f>+H23+F23+D23</f>
        <v>104</v>
      </c>
      <c r="K23" s="15">
        <v>52</v>
      </c>
      <c r="L23" s="6"/>
    </row>
    <row r="24" spans="3:12" ht="12.75">
      <c r="C24" s="30" t="s">
        <v>30</v>
      </c>
      <c r="D24" s="9">
        <v>1</v>
      </c>
      <c r="E24" s="8">
        <v>1.694915254237288</v>
      </c>
      <c r="F24" s="9">
        <v>9</v>
      </c>
      <c r="G24" s="8">
        <v>15.254237288135593</v>
      </c>
      <c r="H24" s="9">
        <v>49</v>
      </c>
      <c r="I24" s="8">
        <v>83.0508474576271</v>
      </c>
      <c r="J24" s="9">
        <f aca="true" t="shared" si="0" ref="J24:J35">+H24+F24+D24</f>
        <v>59</v>
      </c>
      <c r="K24" s="9">
        <v>80</v>
      </c>
      <c r="L24" s="6"/>
    </row>
    <row r="25" spans="3:12" ht="12.75">
      <c r="C25" s="30" t="s">
        <v>31</v>
      </c>
      <c r="D25" s="9">
        <v>6</v>
      </c>
      <c r="E25" s="8">
        <v>3.9735099337748347</v>
      </c>
      <c r="F25" s="9">
        <v>34</v>
      </c>
      <c r="G25" s="8">
        <v>22.516556291390728</v>
      </c>
      <c r="H25" s="9">
        <v>111</v>
      </c>
      <c r="I25" s="8">
        <v>73.50993377483444</v>
      </c>
      <c r="J25" s="9">
        <f t="shared" si="0"/>
        <v>151</v>
      </c>
      <c r="K25" s="9">
        <v>84</v>
      </c>
      <c r="L25" s="6"/>
    </row>
    <row r="26" spans="3:12" ht="12.75">
      <c r="C26" s="30" t="s">
        <v>27</v>
      </c>
      <c r="D26" s="9">
        <v>11</v>
      </c>
      <c r="E26" s="8">
        <v>16.923076923076923</v>
      </c>
      <c r="F26" s="9">
        <v>23</v>
      </c>
      <c r="G26" s="8">
        <v>35.38461538461539</v>
      </c>
      <c r="H26" s="9">
        <v>31</v>
      </c>
      <c r="I26" s="8">
        <v>47.69230769230769</v>
      </c>
      <c r="J26" s="9">
        <f t="shared" si="0"/>
        <v>65</v>
      </c>
      <c r="K26" s="9">
        <v>58</v>
      </c>
      <c r="L26" s="6"/>
    </row>
    <row r="27" spans="3:12" ht="12.75">
      <c r="C27" s="30" t="s">
        <v>28</v>
      </c>
      <c r="D27" s="9">
        <v>21</v>
      </c>
      <c r="E27" s="8">
        <v>17.796610169491526</v>
      </c>
      <c r="F27" s="9">
        <v>16</v>
      </c>
      <c r="G27" s="8">
        <v>13.559322033898304</v>
      </c>
      <c r="H27" s="9">
        <v>81</v>
      </c>
      <c r="I27" s="8">
        <v>68.6440677966102</v>
      </c>
      <c r="J27" s="9">
        <f t="shared" si="0"/>
        <v>118</v>
      </c>
      <c r="K27" s="9">
        <v>112</v>
      </c>
      <c r="L27" s="6"/>
    </row>
    <row r="28" spans="3:12" ht="12.75">
      <c r="C28" s="30" t="s">
        <v>36</v>
      </c>
      <c r="D28" s="9">
        <v>26</v>
      </c>
      <c r="E28" s="8">
        <v>14.4</v>
      </c>
      <c r="F28" s="9">
        <v>71</v>
      </c>
      <c r="G28" s="8">
        <v>39.2</v>
      </c>
      <c r="H28" s="9">
        <v>84</v>
      </c>
      <c r="I28" s="8">
        <v>46.4</v>
      </c>
      <c r="J28" s="9">
        <f t="shared" si="0"/>
        <v>181</v>
      </c>
      <c r="K28" s="9">
        <v>152</v>
      </c>
      <c r="L28" s="6"/>
    </row>
    <row r="29" spans="3:12" ht="12.75">
      <c r="C29" s="30" t="s">
        <v>38</v>
      </c>
      <c r="D29" s="9">
        <v>19</v>
      </c>
      <c r="E29" s="8">
        <f>D29/(D29+F29+H29)*100</f>
        <v>12.337662337662337</v>
      </c>
      <c r="F29" s="9">
        <v>43</v>
      </c>
      <c r="G29" s="8">
        <f>F29/(D29+F29+H29)*100</f>
        <v>27.92207792207792</v>
      </c>
      <c r="H29" s="9">
        <v>92</v>
      </c>
      <c r="I29" s="8">
        <f>H29/(D29+F29+H29)*100</f>
        <v>59.74025974025974</v>
      </c>
      <c r="J29" s="9">
        <f t="shared" si="0"/>
        <v>154</v>
      </c>
      <c r="K29" s="9">
        <v>112</v>
      </c>
      <c r="L29" s="6"/>
    </row>
    <row r="30" spans="3:12" ht="12.75">
      <c r="C30" s="30" t="s">
        <v>39</v>
      </c>
      <c r="D30" s="9">
        <v>23</v>
      </c>
      <c r="E30" s="8">
        <f>D30/(D30+F30+H30)*100</f>
        <v>11.855670103092782</v>
      </c>
      <c r="F30" s="9">
        <v>32</v>
      </c>
      <c r="G30" s="8">
        <f>F30/(D30+F30+H30)*100</f>
        <v>16.49484536082474</v>
      </c>
      <c r="H30" s="9">
        <v>139</v>
      </c>
      <c r="I30" s="8">
        <f>H30/(D30+F30+H30)*100</f>
        <v>71.64948453608247</v>
      </c>
      <c r="J30" s="9">
        <f t="shared" si="0"/>
        <v>194</v>
      </c>
      <c r="K30" s="9">
        <v>87</v>
      </c>
      <c r="L30" s="6"/>
    </row>
    <row r="31" spans="3:12" ht="12.75">
      <c r="C31" s="30" t="s">
        <v>40</v>
      </c>
      <c r="D31" s="9">
        <v>35</v>
      </c>
      <c r="E31" s="8">
        <f>D31/J31*100</f>
        <v>14.46280991735537</v>
      </c>
      <c r="F31" s="9">
        <v>67</v>
      </c>
      <c r="G31" s="8">
        <f>F31/J31*100</f>
        <v>27.685950413223143</v>
      </c>
      <c r="H31" s="9">
        <v>140</v>
      </c>
      <c r="I31" s="8">
        <f aca="true" t="shared" si="1" ref="I31:I37">H31/J31*100</f>
        <v>57.85123966942148</v>
      </c>
      <c r="J31" s="9">
        <f t="shared" si="0"/>
        <v>242</v>
      </c>
      <c r="K31" s="9">
        <v>317</v>
      </c>
      <c r="L31" s="6"/>
    </row>
    <row r="32" spans="3:12" ht="12.75">
      <c r="C32" s="30" t="s">
        <v>41</v>
      </c>
      <c r="D32" s="9">
        <v>35</v>
      </c>
      <c r="E32" s="8">
        <f>D32/J32*100</f>
        <v>11.945392491467576</v>
      </c>
      <c r="F32" s="9">
        <v>53</v>
      </c>
      <c r="G32" s="8">
        <f>F32/J32*100</f>
        <v>18.088737201365188</v>
      </c>
      <c r="H32" s="9">
        <v>205</v>
      </c>
      <c r="I32" s="8">
        <f t="shared" si="1"/>
        <v>69.96587030716724</v>
      </c>
      <c r="J32" s="9">
        <f t="shared" si="0"/>
        <v>293</v>
      </c>
      <c r="K32" s="9">
        <v>43</v>
      </c>
      <c r="L32" s="6"/>
    </row>
    <row r="33" spans="3:12" ht="12.75">
      <c r="C33" s="30" t="s">
        <v>43</v>
      </c>
      <c r="D33" s="9">
        <v>19</v>
      </c>
      <c r="E33" s="8">
        <f>D33/J33*100</f>
        <v>5.775075987841945</v>
      </c>
      <c r="F33" s="9">
        <v>19</v>
      </c>
      <c r="G33" s="8">
        <f>F33/J33*100</f>
        <v>5.775075987841945</v>
      </c>
      <c r="H33" s="9">
        <v>291</v>
      </c>
      <c r="I33" s="8">
        <f t="shared" si="1"/>
        <v>88.44984802431611</v>
      </c>
      <c r="J33" s="9">
        <f t="shared" si="0"/>
        <v>329</v>
      </c>
      <c r="K33" s="9">
        <v>251</v>
      </c>
      <c r="L33" s="6"/>
    </row>
    <row r="34" spans="3:12" ht="12.75">
      <c r="C34" s="30" t="s">
        <v>44</v>
      </c>
      <c r="D34" s="9">
        <v>20</v>
      </c>
      <c r="E34" s="8">
        <f>D34/J34*100</f>
        <v>31.746031746031743</v>
      </c>
      <c r="F34" s="9">
        <v>12</v>
      </c>
      <c r="G34" s="8">
        <f>F34/J34*100</f>
        <v>19.047619047619047</v>
      </c>
      <c r="H34" s="9">
        <v>31</v>
      </c>
      <c r="I34" s="8">
        <f t="shared" si="1"/>
        <v>49.2063492063492</v>
      </c>
      <c r="J34" s="9">
        <f t="shared" si="0"/>
        <v>63</v>
      </c>
      <c r="K34" s="9">
        <v>6</v>
      </c>
      <c r="L34" s="6"/>
    </row>
    <row r="35" spans="3:12" ht="12.75">
      <c r="C35" s="30" t="s">
        <v>45</v>
      </c>
      <c r="D35" s="9">
        <v>2</v>
      </c>
      <c r="E35" s="8">
        <v>6.3</v>
      </c>
      <c r="F35" s="9">
        <v>0</v>
      </c>
      <c r="G35" s="8">
        <v>0</v>
      </c>
      <c r="H35" s="9">
        <v>30</v>
      </c>
      <c r="I35" s="8">
        <f t="shared" si="1"/>
        <v>93.75</v>
      </c>
      <c r="J35" s="9">
        <f t="shared" si="0"/>
        <v>32</v>
      </c>
      <c r="K35" s="9">
        <v>0</v>
      </c>
      <c r="L35" s="6"/>
    </row>
    <row r="36" spans="1:12" ht="12.75">
      <c r="A36" s="11"/>
      <c r="B36" s="10"/>
      <c r="C36" s="40" t="s">
        <v>46</v>
      </c>
      <c r="D36" s="41">
        <v>2</v>
      </c>
      <c r="E36" s="42">
        <f aca="true" t="shared" si="2" ref="E36:E41">D36/J36*100</f>
        <v>6.0606060606060606</v>
      </c>
      <c r="F36" s="41">
        <v>0</v>
      </c>
      <c r="G36" s="42">
        <f aca="true" t="shared" si="3" ref="G36:G41">F36/J36*100</f>
        <v>0</v>
      </c>
      <c r="H36" s="41">
        <v>31</v>
      </c>
      <c r="I36" s="42">
        <f t="shared" si="1"/>
        <v>93.93939393939394</v>
      </c>
      <c r="J36" s="41">
        <f>+H36+F36+D36</f>
        <v>33</v>
      </c>
      <c r="K36" s="39">
        <v>3</v>
      </c>
      <c r="L36" s="6"/>
    </row>
    <row r="37" spans="1:12" ht="12.75">
      <c r="A37" s="11"/>
      <c r="B37" s="10"/>
      <c r="C37" s="40" t="s">
        <v>47</v>
      </c>
      <c r="D37" s="41">
        <v>2</v>
      </c>
      <c r="E37" s="42">
        <f t="shared" si="2"/>
        <v>11.11111111111111</v>
      </c>
      <c r="F37" s="41">
        <v>5</v>
      </c>
      <c r="G37" s="42">
        <f t="shared" si="3"/>
        <v>27.77777777777778</v>
      </c>
      <c r="H37" s="41">
        <v>11</v>
      </c>
      <c r="I37" s="42">
        <f t="shared" si="1"/>
        <v>61.111111111111114</v>
      </c>
      <c r="J37" s="41">
        <v>18</v>
      </c>
      <c r="K37" s="39">
        <v>22</v>
      </c>
      <c r="L37" s="6"/>
    </row>
    <row r="38" spans="1:12" ht="12.75">
      <c r="A38" s="11"/>
      <c r="B38" s="10"/>
      <c r="C38" s="30" t="s">
        <v>48</v>
      </c>
      <c r="D38" s="41">
        <v>9</v>
      </c>
      <c r="E38" s="42">
        <f t="shared" si="2"/>
        <v>12.676056338028168</v>
      </c>
      <c r="F38" s="41">
        <v>17</v>
      </c>
      <c r="G38" s="42">
        <f t="shared" si="3"/>
        <v>23.943661971830984</v>
      </c>
      <c r="H38" s="41">
        <v>45</v>
      </c>
      <c r="I38" s="42">
        <f>H38/J38*100</f>
        <v>63.38028169014085</v>
      </c>
      <c r="J38" s="41">
        <v>71</v>
      </c>
      <c r="K38" s="41">
        <v>86</v>
      </c>
      <c r="L38" s="6"/>
    </row>
    <row r="39" spans="1:12" ht="12.75">
      <c r="A39" s="11"/>
      <c r="B39" s="10"/>
      <c r="C39" s="45" t="s">
        <v>52</v>
      </c>
      <c r="D39" s="44">
        <v>3</v>
      </c>
      <c r="E39" s="42">
        <f t="shared" si="2"/>
        <v>6.521739130434782</v>
      </c>
      <c r="F39" s="44">
        <v>5</v>
      </c>
      <c r="G39" s="42">
        <f t="shared" si="3"/>
        <v>10.869565217391305</v>
      </c>
      <c r="H39" s="44">
        <v>38</v>
      </c>
      <c r="I39" s="42">
        <f>H39/J39*100</f>
        <v>82.6086956521739</v>
      </c>
      <c r="J39" s="44">
        <v>46</v>
      </c>
      <c r="K39" s="41">
        <v>94</v>
      </c>
      <c r="L39" s="6"/>
    </row>
    <row r="40" spans="1:12" ht="12.75">
      <c r="A40" s="11"/>
      <c r="B40" s="10"/>
      <c r="C40" s="54">
        <v>2014</v>
      </c>
      <c r="D40" s="55">
        <v>3</v>
      </c>
      <c r="E40" s="52">
        <f t="shared" si="2"/>
        <v>9.090909090909092</v>
      </c>
      <c r="F40" s="51">
        <v>10</v>
      </c>
      <c r="G40" s="52">
        <f t="shared" si="3"/>
        <v>30.303030303030305</v>
      </c>
      <c r="H40" s="51">
        <v>20</v>
      </c>
      <c r="I40" s="52">
        <f>H40/J40*100</f>
        <v>60.60606060606061</v>
      </c>
      <c r="J40" s="51">
        <v>33</v>
      </c>
      <c r="K40" s="51">
        <v>38</v>
      </c>
      <c r="L40" s="53"/>
    </row>
    <row r="41" spans="3:12" ht="12.75">
      <c r="C41" s="54">
        <v>2015</v>
      </c>
      <c r="D41" s="68">
        <v>1</v>
      </c>
      <c r="E41" s="42">
        <f t="shared" si="2"/>
        <v>1.2658227848101267</v>
      </c>
      <c r="F41" s="68">
        <v>3</v>
      </c>
      <c r="G41" s="42">
        <f t="shared" si="3"/>
        <v>3.79746835443038</v>
      </c>
      <c r="H41" s="68">
        <v>75</v>
      </c>
      <c r="I41" s="42">
        <f>H41/J41*100</f>
        <v>94.9367088607595</v>
      </c>
      <c r="J41" s="9">
        <v>79</v>
      </c>
      <c r="K41" s="9">
        <v>116</v>
      </c>
      <c r="L41" s="6"/>
    </row>
    <row r="42" spans="3:12" ht="12.75">
      <c r="C42" s="54">
        <v>2016</v>
      </c>
      <c r="D42" s="9">
        <v>1</v>
      </c>
      <c r="E42" s="69">
        <f>D42/J42*100</f>
        <v>0.9615384615384616</v>
      </c>
      <c r="F42" s="68">
        <v>10</v>
      </c>
      <c r="G42" s="69">
        <f>F42/J42*100</f>
        <v>9.615384615384617</v>
      </c>
      <c r="H42" s="68">
        <v>93</v>
      </c>
      <c r="I42" s="69">
        <f>H42/J42*100</f>
        <v>89.42307692307693</v>
      </c>
      <c r="J42" s="68">
        <v>104</v>
      </c>
      <c r="K42" s="68">
        <v>211</v>
      </c>
      <c r="L42" s="53"/>
    </row>
    <row r="43" spans="3:12" ht="12.75">
      <c r="C43" s="46">
        <v>2017</v>
      </c>
      <c r="D43" s="47">
        <v>8</v>
      </c>
      <c r="E43" s="32">
        <f>D43/J43*100</f>
        <v>3.10077519379845</v>
      </c>
      <c r="F43" s="47">
        <v>4</v>
      </c>
      <c r="G43" s="32">
        <f>F43/J43*100</f>
        <v>1.550387596899225</v>
      </c>
      <c r="H43" s="47">
        <v>246</v>
      </c>
      <c r="I43" s="32">
        <f>H43/J43*100</f>
        <v>95.34883720930233</v>
      </c>
      <c r="J43" s="48">
        <v>258</v>
      </c>
      <c r="K43" s="48">
        <v>177</v>
      </c>
      <c r="L43" s="6"/>
    </row>
    <row r="44" spans="3:12" ht="12.75">
      <c r="C44" s="49"/>
      <c r="D44" s="10"/>
      <c r="E44" s="50"/>
      <c r="F44" s="10"/>
      <c r="G44" s="50"/>
      <c r="H44" s="10"/>
      <c r="I44" s="50"/>
      <c r="J44" s="10"/>
      <c r="K44" s="10"/>
      <c r="L44" s="6"/>
    </row>
    <row r="45" spans="7:12" ht="12.75">
      <c r="G45" s="6"/>
      <c r="H45" s="6"/>
      <c r="I45" s="6"/>
      <c r="J45" s="6"/>
      <c r="K45" s="6"/>
      <c r="L45" s="6"/>
    </row>
    <row r="46" spans="1:14" ht="15.75">
      <c r="A46" s="66" t="s">
        <v>51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</row>
    <row r="47" spans="1:14" ht="12.75">
      <c r="A47" s="56" t="s">
        <v>37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</row>
    <row r="48" spans="1:15" ht="12.75">
      <c r="A48" s="12"/>
      <c r="B48" s="12"/>
      <c r="C48" s="12"/>
      <c r="D48" s="12"/>
      <c r="E48" s="10"/>
      <c r="F48" s="10"/>
      <c r="G48" s="10"/>
      <c r="O48" s="35"/>
    </row>
    <row r="49" spans="1:22" s="2" customFormat="1" ht="12.75">
      <c r="A49" s="1" t="s">
        <v>13</v>
      </c>
      <c r="B49" s="22">
        <v>1997</v>
      </c>
      <c r="C49" s="22">
        <v>1998</v>
      </c>
      <c r="D49" s="22">
        <v>1999</v>
      </c>
      <c r="E49" s="22">
        <v>2000</v>
      </c>
      <c r="F49" s="22">
        <v>2001</v>
      </c>
      <c r="G49" s="22">
        <v>2002</v>
      </c>
      <c r="H49" s="22">
        <v>2003</v>
      </c>
      <c r="I49" s="22">
        <v>2004</v>
      </c>
      <c r="J49" s="22">
        <v>2005</v>
      </c>
      <c r="K49" s="22">
        <v>2006</v>
      </c>
      <c r="L49" s="22">
        <v>2007</v>
      </c>
      <c r="M49" s="22">
        <v>2008</v>
      </c>
      <c r="N49" s="22">
        <v>2009</v>
      </c>
      <c r="O49" s="34">
        <v>2010</v>
      </c>
      <c r="P49" s="22">
        <v>2011</v>
      </c>
      <c r="Q49" s="22">
        <v>2012</v>
      </c>
      <c r="R49" s="36">
        <v>2013</v>
      </c>
      <c r="S49" s="36">
        <v>2014</v>
      </c>
      <c r="T49" s="36">
        <v>2015</v>
      </c>
      <c r="U49" s="36">
        <v>2016</v>
      </c>
      <c r="V49" s="36">
        <v>2017</v>
      </c>
    </row>
    <row r="50" spans="1:22" ht="12.75">
      <c r="A50" t="s">
        <v>14</v>
      </c>
      <c r="B50" s="7">
        <v>1.4</v>
      </c>
      <c r="C50" s="7">
        <v>0.6</v>
      </c>
      <c r="D50" s="7">
        <v>0</v>
      </c>
      <c r="E50" s="7">
        <v>0.2</v>
      </c>
      <c r="F50" s="7">
        <v>0</v>
      </c>
      <c r="G50" s="7">
        <v>0.6</v>
      </c>
      <c r="H50" s="7">
        <v>0.3</v>
      </c>
      <c r="I50" s="7">
        <v>0.8</v>
      </c>
      <c r="J50" s="7">
        <v>0</v>
      </c>
      <c r="K50" s="7">
        <v>1.5</v>
      </c>
      <c r="L50" s="7">
        <v>17.3</v>
      </c>
      <c r="M50" s="7">
        <v>2.02</v>
      </c>
      <c r="N50" s="33">
        <v>0</v>
      </c>
      <c r="O50" s="33">
        <v>2.1</v>
      </c>
      <c r="P50" s="33">
        <v>1.1</v>
      </c>
      <c r="Q50" s="33">
        <v>0.5</v>
      </c>
      <c r="R50" s="33">
        <v>0.3</v>
      </c>
      <c r="S50" s="33">
        <v>0</v>
      </c>
      <c r="T50" s="33">
        <v>0</v>
      </c>
      <c r="U50" s="33">
        <v>0</v>
      </c>
      <c r="V50" s="33">
        <v>0</v>
      </c>
    </row>
    <row r="51" spans="1:22" ht="12.75">
      <c r="A51" t="s">
        <v>15</v>
      </c>
      <c r="B51" s="7">
        <v>0</v>
      </c>
      <c r="C51" s="7">
        <v>0</v>
      </c>
      <c r="D51" s="7">
        <v>0</v>
      </c>
      <c r="E51" s="7">
        <v>0.4</v>
      </c>
      <c r="F51" s="7">
        <v>0</v>
      </c>
      <c r="G51" s="7">
        <v>4.1</v>
      </c>
      <c r="H51" s="7">
        <v>0</v>
      </c>
      <c r="I51" s="7">
        <v>14.3</v>
      </c>
      <c r="J51" s="7">
        <v>2.5</v>
      </c>
      <c r="K51" s="7">
        <v>0</v>
      </c>
      <c r="L51" s="7">
        <v>0.7</v>
      </c>
      <c r="M51" s="7">
        <v>0.55</v>
      </c>
      <c r="N51" s="33">
        <v>0</v>
      </c>
      <c r="O51" s="33">
        <v>0</v>
      </c>
      <c r="P51" s="33">
        <v>0.4</v>
      </c>
      <c r="Q51" s="33">
        <v>0</v>
      </c>
      <c r="R51" s="33">
        <v>0.7</v>
      </c>
      <c r="S51" s="33">
        <v>0</v>
      </c>
      <c r="T51" s="33">
        <v>14.1</v>
      </c>
      <c r="U51" s="33">
        <v>0</v>
      </c>
      <c r="V51" s="33">
        <v>0</v>
      </c>
    </row>
    <row r="52" spans="1:22" ht="12.75">
      <c r="A52" t="s">
        <v>32</v>
      </c>
      <c r="B52" s="7">
        <v>0</v>
      </c>
      <c r="C52" s="7">
        <v>0.4</v>
      </c>
      <c r="D52" s="7">
        <v>0.2</v>
      </c>
      <c r="E52" s="7">
        <v>0.4</v>
      </c>
      <c r="F52" s="7">
        <v>21.8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3.9</v>
      </c>
      <c r="M52" s="7">
        <v>0.03</v>
      </c>
      <c r="N52" s="33">
        <v>3</v>
      </c>
      <c r="O52" s="33">
        <v>0</v>
      </c>
      <c r="P52" s="33">
        <v>4.3</v>
      </c>
      <c r="Q52" s="33">
        <v>0</v>
      </c>
      <c r="R52" s="33">
        <v>0.1</v>
      </c>
      <c r="S52" s="33">
        <v>0.2</v>
      </c>
      <c r="T52" s="33">
        <v>0</v>
      </c>
      <c r="U52" s="33">
        <v>0</v>
      </c>
      <c r="V52" s="33">
        <v>5.5</v>
      </c>
    </row>
    <row r="53" spans="1:22" ht="12.75">
      <c r="A53" t="s">
        <v>21</v>
      </c>
      <c r="B53" s="7">
        <v>4.9</v>
      </c>
      <c r="C53" s="7">
        <v>1.5</v>
      </c>
      <c r="D53" s="7">
        <v>26.3</v>
      </c>
      <c r="E53" s="7">
        <v>17.1</v>
      </c>
      <c r="F53" s="7">
        <v>10.1</v>
      </c>
      <c r="G53" s="7">
        <v>2.2</v>
      </c>
      <c r="H53" s="7">
        <v>2.2</v>
      </c>
      <c r="I53" s="7">
        <v>2.4</v>
      </c>
      <c r="J53" s="7">
        <v>18.2</v>
      </c>
      <c r="K53" s="7">
        <v>84.2</v>
      </c>
      <c r="L53" s="7">
        <v>33</v>
      </c>
      <c r="M53" s="7">
        <v>14.9</v>
      </c>
      <c r="N53" s="33">
        <v>3.6</v>
      </c>
      <c r="O53" s="33">
        <v>18.3</v>
      </c>
      <c r="P53" s="33">
        <v>0</v>
      </c>
      <c r="Q53" s="33">
        <v>0.4</v>
      </c>
      <c r="R53" s="33">
        <v>6.1</v>
      </c>
      <c r="S53" s="33">
        <v>4.9</v>
      </c>
      <c r="T53" s="33">
        <v>2.4</v>
      </c>
      <c r="U53" s="33">
        <v>10.8</v>
      </c>
      <c r="V53" s="33">
        <v>9.4</v>
      </c>
    </row>
    <row r="54" spans="1:22" ht="12.75">
      <c r="A54" t="s">
        <v>16</v>
      </c>
      <c r="B54" s="7">
        <v>1.8</v>
      </c>
      <c r="C54" s="7">
        <v>0</v>
      </c>
      <c r="D54" s="7">
        <v>1.3</v>
      </c>
      <c r="E54" s="7">
        <v>74.3</v>
      </c>
      <c r="F54" s="7">
        <v>0.3</v>
      </c>
      <c r="G54" s="7">
        <v>0</v>
      </c>
      <c r="H54" s="7">
        <v>0</v>
      </c>
      <c r="I54" s="7">
        <v>3</v>
      </c>
      <c r="J54" s="7">
        <v>56.8</v>
      </c>
      <c r="K54" s="7">
        <v>9.3</v>
      </c>
      <c r="L54" s="7">
        <v>124.9</v>
      </c>
      <c r="M54" s="7">
        <v>1.5</v>
      </c>
      <c r="N54" s="33">
        <v>0</v>
      </c>
      <c r="O54" s="33">
        <v>0</v>
      </c>
      <c r="P54" s="33">
        <v>0</v>
      </c>
      <c r="Q54" s="33">
        <v>0</v>
      </c>
      <c r="R54" s="33">
        <v>0.8</v>
      </c>
      <c r="S54" s="33">
        <v>0</v>
      </c>
      <c r="T54" s="33">
        <v>0</v>
      </c>
      <c r="U54" s="33">
        <v>0</v>
      </c>
      <c r="V54" s="33">
        <v>2.8</v>
      </c>
    </row>
    <row r="55" spans="1:22" ht="12.75">
      <c r="A55" t="s">
        <v>33</v>
      </c>
      <c r="B55" s="7">
        <v>0.3</v>
      </c>
      <c r="C55" s="7">
        <v>0</v>
      </c>
      <c r="D55" s="7">
        <v>0</v>
      </c>
      <c r="E55" s="7">
        <v>0</v>
      </c>
      <c r="F55" s="7">
        <v>0.07</v>
      </c>
      <c r="G55" s="7">
        <v>13.4</v>
      </c>
      <c r="H55" s="7">
        <v>0</v>
      </c>
      <c r="I55" s="7">
        <v>0.1</v>
      </c>
      <c r="J55" s="7">
        <v>0</v>
      </c>
      <c r="K55" s="7">
        <v>0</v>
      </c>
      <c r="L55" s="7">
        <v>0</v>
      </c>
      <c r="M55" s="7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0.3</v>
      </c>
      <c r="U55" s="33">
        <v>0</v>
      </c>
      <c r="V55" s="33">
        <v>1.4</v>
      </c>
    </row>
    <row r="56" spans="1:22" ht="12.75">
      <c r="A56" t="s">
        <v>34</v>
      </c>
      <c r="B56" s="7">
        <v>0.4</v>
      </c>
      <c r="C56" s="7">
        <v>2.1</v>
      </c>
      <c r="D56" s="7">
        <v>13.8</v>
      </c>
      <c r="E56" s="7">
        <v>7</v>
      </c>
      <c r="F56" s="7">
        <v>0</v>
      </c>
      <c r="G56" s="7">
        <v>0</v>
      </c>
      <c r="H56" s="7">
        <v>0</v>
      </c>
      <c r="I56" s="7">
        <v>1.1</v>
      </c>
      <c r="J56" s="7">
        <v>0</v>
      </c>
      <c r="K56" s="7">
        <v>0</v>
      </c>
      <c r="L56" s="7">
        <v>0</v>
      </c>
      <c r="M56" s="7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</row>
    <row r="57" spans="1:22" ht="12.75">
      <c r="A57" t="s">
        <v>17</v>
      </c>
      <c r="B57" s="7">
        <v>5.7</v>
      </c>
      <c r="C57" s="7">
        <v>9.2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0.25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0.6</v>
      </c>
      <c r="V57" s="33">
        <v>0</v>
      </c>
    </row>
    <row r="58" spans="1:22" ht="12.75">
      <c r="A58" t="s">
        <v>18</v>
      </c>
      <c r="B58" s="7">
        <v>0</v>
      </c>
      <c r="C58" s="7">
        <v>0</v>
      </c>
      <c r="D58" s="7">
        <v>6.3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0.2</v>
      </c>
      <c r="M58" s="7">
        <v>0</v>
      </c>
      <c r="N58" s="33">
        <v>0</v>
      </c>
      <c r="O58" s="33">
        <v>0</v>
      </c>
      <c r="P58" s="33">
        <v>0</v>
      </c>
      <c r="Q58" s="33">
        <v>1.1</v>
      </c>
      <c r="R58" s="33">
        <v>0</v>
      </c>
      <c r="S58" s="33">
        <v>0.1</v>
      </c>
      <c r="T58" s="33">
        <v>1</v>
      </c>
      <c r="U58" s="33">
        <v>1.1</v>
      </c>
      <c r="V58" s="33">
        <v>2.7</v>
      </c>
    </row>
    <row r="59" spans="1:22" ht="12.75">
      <c r="A59" t="s">
        <v>42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>
        <v>2.3</v>
      </c>
      <c r="M59" s="7">
        <v>0.16</v>
      </c>
      <c r="N59" s="33">
        <v>1.1</v>
      </c>
      <c r="O59" s="33">
        <v>3.8</v>
      </c>
      <c r="P59" s="33">
        <v>0</v>
      </c>
      <c r="Q59" s="33">
        <v>1.7</v>
      </c>
      <c r="R59" s="33">
        <v>3.9</v>
      </c>
      <c r="S59" s="33">
        <v>2.3</v>
      </c>
      <c r="T59" s="33">
        <v>5.5</v>
      </c>
      <c r="U59" s="33">
        <v>3.6</v>
      </c>
      <c r="V59" s="33">
        <v>2.5</v>
      </c>
    </row>
    <row r="60" spans="1:22" ht="25.5">
      <c r="A60" s="13" t="s">
        <v>35</v>
      </c>
      <c r="B60" s="7">
        <v>0.1</v>
      </c>
      <c r="C60" s="7">
        <v>1.1</v>
      </c>
      <c r="D60" s="7">
        <v>0.8</v>
      </c>
      <c r="E60" s="7">
        <v>1.3</v>
      </c>
      <c r="F60" s="7">
        <v>10.6</v>
      </c>
      <c r="G60" s="7">
        <v>0.4</v>
      </c>
      <c r="H60" s="7">
        <v>0.3</v>
      </c>
      <c r="I60" s="7">
        <v>0.5</v>
      </c>
      <c r="J60" s="7">
        <v>0</v>
      </c>
      <c r="K60" s="7">
        <v>22.7</v>
      </c>
      <c r="L60" s="7">
        <v>11.6</v>
      </c>
      <c r="M60" s="7">
        <v>2</v>
      </c>
      <c r="N60" s="33">
        <v>2.7</v>
      </c>
      <c r="O60" s="33">
        <v>1.1</v>
      </c>
      <c r="P60" s="33">
        <v>6</v>
      </c>
      <c r="Q60" s="33">
        <v>0.7</v>
      </c>
      <c r="R60" s="33">
        <v>0.1</v>
      </c>
      <c r="S60" s="33">
        <v>0</v>
      </c>
      <c r="T60" s="33">
        <v>0</v>
      </c>
      <c r="U60" s="33">
        <v>0</v>
      </c>
      <c r="V60" s="33">
        <v>1.4</v>
      </c>
    </row>
    <row r="61" spans="1:22" ht="12.75">
      <c r="A61" t="s">
        <v>19</v>
      </c>
      <c r="B61" s="7">
        <v>0</v>
      </c>
      <c r="C61" s="7">
        <v>0</v>
      </c>
      <c r="D61" s="7">
        <v>32.4</v>
      </c>
      <c r="E61" s="7">
        <v>0</v>
      </c>
      <c r="F61" s="7">
        <v>0.8</v>
      </c>
      <c r="G61" s="7">
        <v>1.7</v>
      </c>
      <c r="H61" s="7">
        <v>0.3</v>
      </c>
      <c r="I61" s="7">
        <v>0.3</v>
      </c>
      <c r="J61" s="7">
        <v>0</v>
      </c>
      <c r="K61" s="7">
        <v>0</v>
      </c>
      <c r="L61" s="7">
        <v>0</v>
      </c>
      <c r="M61" s="7">
        <v>0</v>
      </c>
      <c r="N61" s="33">
        <v>0</v>
      </c>
      <c r="O61" s="33">
        <v>0</v>
      </c>
      <c r="P61" s="37">
        <v>0</v>
      </c>
      <c r="Q61" s="33">
        <v>0</v>
      </c>
      <c r="R61" s="33">
        <v>0</v>
      </c>
      <c r="S61" s="33">
        <v>0</v>
      </c>
      <c r="T61" s="33">
        <v>2.6</v>
      </c>
      <c r="U61" s="33">
        <v>0</v>
      </c>
      <c r="V61" s="33">
        <v>0</v>
      </c>
    </row>
    <row r="62" spans="1:22" ht="13.5" thickBot="1">
      <c r="A62" s="14" t="s">
        <v>20</v>
      </c>
      <c r="B62" s="25">
        <v>7.4</v>
      </c>
      <c r="C62" s="25">
        <v>9.1</v>
      </c>
      <c r="D62" s="25">
        <v>5.4</v>
      </c>
      <c r="E62" s="25">
        <v>11.2</v>
      </c>
      <c r="F62" s="25">
        <v>22.7</v>
      </c>
      <c r="G62" s="25">
        <v>112.7</v>
      </c>
      <c r="H62" s="25">
        <v>42.9</v>
      </c>
      <c r="I62" s="26">
        <v>3.1</v>
      </c>
      <c r="J62" s="26">
        <v>25</v>
      </c>
      <c r="K62" s="25">
        <v>48.1</v>
      </c>
      <c r="L62" s="27">
        <v>0.7</v>
      </c>
      <c r="M62" s="27">
        <v>12.8</v>
      </c>
      <c r="N62" s="26">
        <v>2.5</v>
      </c>
      <c r="O62" s="26">
        <v>0</v>
      </c>
      <c r="P62" s="38">
        <v>34.7</v>
      </c>
      <c r="Q62" s="38">
        <v>3.5</v>
      </c>
      <c r="R62" s="25">
        <v>0.1</v>
      </c>
      <c r="S62" s="26">
        <v>0.3</v>
      </c>
      <c r="T62" s="26">
        <v>0</v>
      </c>
      <c r="U62" s="26">
        <v>2.6</v>
      </c>
      <c r="V62" s="26">
        <v>2</v>
      </c>
    </row>
    <row r="63" spans="1:22" ht="12.75">
      <c r="A63" s="24" t="s">
        <v>1</v>
      </c>
      <c r="B63" s="28">
        <f aca="true" t="shared" si="4" ref="B63:J63">SUM(B50:B62)</f>
        <v>22.000000000000004</v>
      </c>
      <c r="C63" s="28">
        <f t="shared" si="4"/>
        <v>24</v>
      </c>
      <c r="D63" s="28">
        <f t="shared" si="4"/>
        <v>86.5</v>
      </c>
      <c r="E63" s="28">
        <f t="shared" si="4"/>
        <v>111.9</v>
      </c>
      <c r="F63" s="28">
        <f t="shared" si="4"/>
        <v>66.36999999999999</v>
      </c>
      <c r="G63" s="28">
        <f t="shared" si="4"/>
        <v>135.1</v>
      </c>
      <c r="H63" s="28">
        <f t="shared" si="4"/>
        <v>46</v>
      </c>
      <c r="I63" s="28">
        <f t="shared" si="4"/>
        <v>25.600000000000005</v>
      </c>
      <c r="J63" s="28">
        <f t="shared" si="4"/>
        <v>102.5</v>
      </c>
      <c r="K63" s="28">
        <f aca="true" t="shared" si="5" ref="K63:Q63">SUM(K50:K62)</f>
        <v>165.8</v>
      </c>
      <c r="L63" s="28">
        <f t="shared" si="5"/>
        <v>194.6</v>
      </c>
      <c r="M63" s="28">
        <f t="shared" si="5"/>
        <v>34.21</v>
      </c>
      <c r="N63" s="28">
        <f t="shared" si="5"/>
        <v>12.899999999999999</v>
      </c>
      <c r="O63" s="28">
        <f t="shared" si="5"/>
        <v>25.300000000000004</v>
      </c>
      <c r="P63" s="28">
        <f t="shared" si="5"/>
        <v>46.5</v>
      </c>
      <c r="Q63" s="28">
        <f t="shared" si="5"/>
        <v>7.9</v>
      </c>
      <c r="R63" s="43">
        <f>SUM(R50:R62)</f>
        <v>12.099999999999998</v>
      </c>
      <c r="S63" s="43">
        <f>SUM(S50:S62)</f>
        <v>7.8</v>
      </c>
      <c r="T63" s="43">
        <f>SUM(T50:T62)</f>
        <v>25.900000000000002</v>
      </c>
      <c r="U63" s="43">
        <f>SUM(U50:U62)</f>
        <v>18.700000000000003</v>
      </c>
      <c r="V63" s="43">
        <f>SUM(V50:V62)</f>
        <v>27.699999999999996</v>
      </c>
    </row>
    <row r="64" ht="12.75">
      <c r="N64" s="6"/>
    </row>
    <row r="65" ht="12.75">
      <c r="N65" s="6"/>
    </row>
  </sheetData>
  <sheetProtection/>
  <mergeCells count="11">
    <mergeCell ref="A3:N3"/>
    <mergeCell ref="A47:N47"/>
    <mergeCell ref="D20:I20"/>
    <mergeCell ref="J20:K20"/>
    <mergeCell ref="D21:E21"/>
    <mergeCell ref="F21:G21"/>
    <mergeCell ref="A1:N1"/>
    <mergeCell ref="A18:N18"/>
    <mergeCell ref="H21:I21"/>
    <mergeCell ref="A46:N46"/>
    <mergeCell ref="A4:N4"/>
  </mergeCells>
  <printOptions/>
  <pageMargins left="0.28" right="0.21" top="0.64" bottom="0.62" header="0.42" footer="0.41"/>
  <pageSetup horizontalDpi="600" verticalDpi="600" orientation="landscape" paperSize="9" r:id="rId1"/>
  <ignoredErrors>
    <ignoredError sqref="M63:N63 B63:L6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67" zoomScaleNormal="67" zoomScalePageLayoutView="0" workbookViewId="0" topLeftCell="A1">
      <selection activeCell="T57" sqref="T57"/>
    </sheetView>
  </sheetViews>
  <sheetFormatPr defaultColWidth="9.140625" defaultRowHeight="12.75"/>
  <sheetData/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Akureyrarbær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Gunnar Frímannsson</dc:creator>
  <cp:keywords/>
  <dc:description/>
  <cp:lastModifiedBy>Leifur Þorsteinsson</cp:lastModifiedBy>
  <cp:lastPrinted>2010-04-13T11:51:35Z</cp:lastPrinted>
  <dcterms:created xsi:type="dcterms:W3CDTF">2005-04-18T08:47:50Z</dcterms:created>
  <dcterms:modified xsi:type="dcterms:W3CDTF">2018-03-08T11:23:43Z</dcterms:modified>
  <cp:category/>
  <cp:version/>
  <cp:contentType/>
  <cp:contentStatus/>
</cp:coreProperties>
</file>